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<sst xmlns="http://schemas.openxmlformats.org/spreadsheetml/2006/main" count="31" uniqueCount="29">
  <si>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2005 YILI FİİLİ</t>
  </si>
  <si>
    <t>AYLAR</t>
  </si>
  <si>
    <t>TERMİK</t>
  </si>
  <si>
    <t>HİDROLİK</t>
  </si>
  <si>
    <t>RÜZGAR</t>
  </si>
  <si>
    <t>DIŞ ALIM</t>
  </si>
  <si>
    <t>TOPLAM</t>
  </si>
  <si>
    <t>DIŞ SATIM</t>
  </si>
  <si>
    <t>TÜKETİM</t>
  </si>
  <si>
    <t>ARTIŞ(%)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</si>
  <si>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</si>
  <si>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</si>
  <si>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</si>
  <si>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</si>
  <si>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</si>
  <si>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</si>
  <si>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</si>
  <si>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</si>
  <si>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</si>
  <si>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</si>
  <si>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</si>
  <si>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</si>
  <si>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PROGRAM</t>
  </si>
  <si>
    <t>TEİAŞ</t>
  </si>
  <si>
    <t>2005 YILI SONU İTİBARI İLE FİİLİ DURUM</t>
  </si>
  <si>
    <t>KAYNAK : TEİAŞ İnternet sitesi</t>
  </si>
  <si>
    <t>Programa Göre</t>
  </si>
  <si>
    <t>milyon kWh</t>
  </si>
  <si>
    <t>Gerçekleşen (%)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</si>
</sst>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0.0"/>
  </numFmts>
  <fonts count="7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9"/>
      <name val="Arial Tur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5" fillId="2" borderId="2" xfId="0" applyNumberFormat="1" applyFont="1" applyFill="1" applyBorder="1" applyAlignment="1">
      <alignment/>
    </xf>
    <xf numFmtId="165" fontId="0" fillId="0" borderId="2" xfId="0" applyNumberFormat="1" applyBorder="1" applyAlignment="1">
      <alignment horizontal="right"/>
    </xf>
    <xf numFmtId="0" fontId="2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workbookViewId="0" topLeftCell="A1">
      <selection activeCell="O11" sqref="O11"/>
    </sheetView>
  </sheetViews>
  <sheetFormatPr defaultColWidth="11.57421875" defaultRowHeight="12.75"/>
  <cols>
    <col min="1" max="1" width="5.8515625" style="0" customWidth="1"/>
    <col min="3" max="3" width="10.7109375" style="0" customWidth="1"/>
    <col min="4" max="4" width="10.421875" style="0" customWidth="1"/>
    <col min="5" max="5" width="9.00390625" style="0" customWidth="1"/>
    <col min="7" max="7" width="10.8515625" style="0" customWidth="1"/>
    <col min="8" max="8" width="11.00390625" style="0" customWidth="1"/>
    <col min="10" max="10" width="14.28125" style="0" customWidth="1"/>
    <col min="11" max="11" width="9.421875" style="0" customWidth="1"/>
  </cols>
  <sheetData>
    <row r="2" spans="2:12" ht="15.75">
      <c r="B2" s="20" t="s">
        <v>23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15.75">
      <c r="B3" s="20" t="s">
        <v>24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12.75">
      <c r="B4" s="16" t="s">
        <v>27</v>
      </c>
    </row>
    <row r="5" spans="2:12" ht="21" customHeight="1">
      <c r="B5" s="17"/>
      <c r="C5" s="14" t="s">
        <v>0</v>
      </c>
      <c r="D5" s="19"/>
      <c r="E5" s="19"/>
      <c r="F5" s="19"/>
      <c r="G5" s="19"/>
      <c r="H5" s="19"/>
      <c r="I5" s="15"/>
      <c r="J5" s="14" t="s">
        <v>26</v>
      </c>
      <c r="K5" s="15"/>
      <c r="L5" s="13" t="s">
        <v>22</v>
      </c>
    </row>
    <row r="6" spans="2:12" ht="21" customHeight="1">
      <c r="B6" s="1" t="s">
        <v>1</v>
      </c>
      <c r="C6" s="18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1" t="s">
        <v>28</v>
      </c>
      <c r="K6" s="11" t="s">
        <v>9</v>
      </c>
      <c r="L6" s="12" t="s">
        <v>8</v>
      </c>
    </row>
    <row r="7" spans="2:12" ht="21" customHeight="1">
      <c r="B7" s="1" t="s">
        <v>10</v>
      </c>
      <c r="C7" s="2">
        <v>10350.049330999998</v>
      </c>
      <c r="D7" s="2">
        <v>2945.177349</v>
      </c>
      <c r="E7" s="2">
        <v>5.13756</v>
      </c>
      <c r="F7" s="3">
        <v>49.98235</v>
      </c>
      <c r="G7" s="2">
        <f>SUM(C7:F7)</f>
        <v>13350.346589999997</v>
      </c>
      <c r="H7" s="2">
        <v>139.864669</v>
      </c>
      <c r="I7" s="2">
        <f>G7-H7</f>
        <v>13210.481920999997</v>
      </c>
      <c r="J7" s="4">
        <f>I7/L7*100</f>
        <v>95.48733571139444</v>
      </c>
      <c r="K7" s="4">
        <f>I7/L7*100-100</f>
        <v>-4.5126642886055635</v>
      </c>
      <c r="L7" s="2">
        <v>13834.8</v>
      </c>
    </row>
    <row r="8" spans="2:12" ht="21" customHeight="1">
      <c r="B8" s="5" t="s">
        <v>11</v>
      </c>
      <c r="C8" s="2">
        <v>9607.431938000002</v>
      </c>
      <c r="D8" s="2">
        <v>3015.050022</v>
      </c>
      <c r="E8" s="2">
        <v>6.592587</v>
      </c>
      <c r="F8" s="3">
        <v>44.647477</v>
      </c>
      <c r="G8" s="2">
        <f>SUM(C8:F8)</f>
        <v>12673.722024</v>
      </c>
      <c r="H8" s="2">
        <v>132.354816</v>
      </c>
      <c r="I8" s="2">
        <f>G8-H8</f>
        <v>12541.367208000001</v>
      </c>
      <c r="J8" s="4">
        <f aca="true" t="shared" si="0" ref="J8:J19">I8/L8*100</f>
        <v>101.49364890586561</v>
      </c>
      <c r="K8" s="4">
        <f aca="true" t="shared" si="1" ref="K8:K19">I8/L8*100-100</f>
        <v>1.4936489058656122</v>
      </c>
      <c r="L8" s="2">
        <v>12356.8</v>
      </c>
    </row>
    <row r="9" spans="2:12" ht="21" customHeight="1">
      <c r="B9" s="5" t="s">
        <v>12</v>
      </c>
      <c r="C9" s="2">
        <v>9933.254538</v>
      </c>
      <c r="D9" s="2">
        <v>3635.448176</v>
      </c>
      <c r="E9" s="2">
        <v>4.706949</v>
      </c>
      <c r="F9" s="3">
        <v>45.1854</v>
      </c>
      <c r="G9" s="2">
        <f>SUM(C9:F9)</f>
        <v>13618.595062999999</v>
      </c>
      <c r="H9" s="2">
        <v>155.798932</v>
      </c>
      <c r="I9" s="2">
        <f>G9-H9</f>
        <v>13462.796131</v>
      </c>
      <c r="J9" s="4">
        <f t="shared" si="0"/>
        <v>100.75811945515099</v>
      </c>
      <c r="K9" s="4">
        <f t="shared" si="1"/>
        <v>0.7581194551509896</v>
      </c>
      <c r="L9" s="2">
        <v>13361.5</v>
      </c>
    </row>
    <row r="10" spans="2:12" ht="21" customHeight="1">
      <c r="B10" s="5" t="s">
        <v>13</v>
      </c>
      <c r="C10" s="2">
        <v>9239.924487000002</v>
      </c>
      <c r="D10" s="2">
        <v>3400.680268</v>
      </c>
      <c r="E10" s="2">
        <v>4.68102</v>
      </c>
      <c r="F10" s="3">
        <v>38.75375</v>
      </c>
      <c r="G10" s="2">
        <f>SUM(C10:F10)</f>
        <v>12684.039525000002</v>
      </c>
      <c r="H10" s="2">
        <v>142.48926</v>
      </c>
      <c r="I10" s="2">
        <f>G10-H10</f>
        <v>12541.550265000002</v>
      </c>
      <c r="J10" s="4">
        <f t="shared" si="0"/>
        <v>99.8252896485852</v>
      </c>
      <c r="K10" s="4">
        <f t="shared" si="1"/>
        <v>-0.1747103514148023</v>
      </c>
      <c r="L10" s="2">
        <v>12563.5</v>
      </c>
    </row>
    <row r="11" spans="2:12" ht="21" customHeight="1">
      <c r="B11" s="5" t="s">
        <v>14</v>
      </c>
      <c r="C11" s="2">
        <v>9086.287136</v>
      </c>
      <c r="D11" s="2">
        <v>3774.522212</v>
      </c>
      <c r="E11" s="2">
        <v>3.128227</v>
      </c>
      <c r="F11" s="3">
        <v>41.27316</v>
      </c>
      <c r="G11" s="2">
        <f>SUM(C11:F11)</f>
        <v>12905.210735</v>
      </c>
      <c r="H11" s="2">
        <v>144.838393</v>
      </c>
      <c r="I11" s="2">
        <f>G11-H11</f>
        <v>12760.372342</v>
      </c>
      <c r="J11" s="4">
        <f t="shared" si="0"/>
        <v>101.2278062289776</v>
      </c>
      <c r="K11" s="4">
        <f t="shared" si="1"/>
        <v>1.2278062289775988</v>
      </c>
      <c r="L11" s="2">
        <v>12605.6</v>
      </c>
    </row>
    <row r="12" spans="2:12" ht="21" customHeight="1">
      <c r="B12" s="5" t="s">
        <v>15</v>
      </c>
      <c r="C12" s="2">
        <v>9223.66985</v>
      </c>
      <c r="D12" s="2">
        <v>3488.285753</v>
      </c>
      <c r="E12" s="2">
        <v>3.652181</v>
      </c>
      <c r="F12" s="2">
        <v>37.378</v>
      </c>
      <c r="G12" s="2">
        <f aca="true" t="shared" si="2" ref="G12:G18">SUM(C12:F12)</f>
        <v>12752.985784</v>
      </c>
      <c r="H12" s="2">
        <v>156.792372</v>
      </c>
      <c r="I12" s="2">
        <f aca="true" t="shared" si="3" ref="I12:I18">G12-H12</f>
        <v>12596.193412</v>
      </c>
      <c r="J12" s="4">
        <f t="shared" si="0"/>
        <v>98.75417215074755</v>
      </c>
      <c r="K12" s="4">
        <f t="shared" si="1"/>
        <v>-1.24582784925245</v>
      </c>
      <c r="L12" s="2">
        <v>12755.1</v>
      </c>
    </row>
    <row r="13" spans="2:12" ht="21" customHeight="1">
      <c r="B13" s="5" t="s">
        <v>16</v>
      </c>
      <c r="C13" s="2">
        <v>10531.18506</v>
      </c>
      <c r="D13" s="2">
        <v>3760.482723</v>
      </c>
      <c r="E13" s="2">
        <v>4.025981</v>
      </c>
      <c r="F13" s="2">
        <v>88.83933</v>
      </c>
      <c r="G13" s="2">
        <f t="shared" si="2"/>
        <v>14384.533094000002</v>
      </c>
      <c r="H13" s="2">
        <v>150.025094</v>
      </c>
      <c r="I13" s="2">
        <f t="shared" si="3"/>
        <v>14234.508000000002</v>
      </c>
      <c r="J13" s="4">
        <f t="shared" si="0"/>
        <v>100.65769543542058</v>
      </c>
      <c r="K13" s="4">
        <f t="shared" si="1"/>
        <v>0.6576954354205782</v>
      </c>
      <c r="L13" s="2">
        <v>14141.5</v>
      </c>
    </row>
    <row r="14" spans="2:12" ht="21" customHeight="1">
      <c r="B14" s="5" t="s">
        <v>17</v>
      </c>
      <c r="C14" s="2">
        <v>11459.431061</v>
      </c>
      <c r="D14" s="2">
        <v>3307.406274</v>
      </c>
      <c r="E14" s="2">
        <v>3.795482</v>
      </c>
      <c r="F14" s="2">
        <v>94.88247</v>
      </c>
      <c r="G14" s="2">
        <f t="shared" si="2"/>
        <v>14865.515287</v>
      </c>
      <c r="H14" s="2">
        <v>160.087306</v>
      </c>
      <c r="I14" s="2">
        <f t="shared" si="3"/>
        <v>14705.427981</v>
      </c>
      <c r="J14" s="4">
        <f t="shared" si="0"/>
        <v>103.50978391333729</v>
      </c>
      <c r="K14" s="4">
        <f t="shared" si="1"/>
        <v>3.5097839133372872</v>
      </c>
      <c r="L14" s="2">
        <v>14206.8</v>
      </c>
    </row>
    <row r="15" spans="2:12" ht="21" customHeight="1">
      <c r="B15" s="5" t="s">
        <v>18</v>
      </c>
      <c r="C15" s="2">
        <v>10360.232394</v>
      </c>
      <c r="D15" s="2">
        <v>2971.046923</v>
      </c>
      <c r="E15" s="2">
        <v>3.35392</v>
      </c>
      <c r="F15" s="2">
        <v>52.62693</v>
      </c>
      <c r="G15" s="2">
        <f t="shared" si="2"/>
        <v>13387.260167</v>
      </c>
      <c r="H15" s="2">
        <v>149.052087</v>
      </c>
      <c r="I15" s="2">
        <f t="shared" si="3"/>
        <v>13238.20808</v>
      </c>
      <c r="J15" s="4">
        <f t="shared" si="0"/>
        <v>102.16085629176892</v>
      </c>
      <c r="K15" s="4">
        <f t="shared" si="1"/>
        <v>2.1608562917689227</v>
      </c>
      <c r="L15" s="2">
        <v>12958.2</v>
      </c>
    </row>
    <row r="16" spans="2:12" ht="21" customHeight="1">
      <c r="B16" s="5" t="s">
        <v>19</v>
      </c>
      <c r="C16" s="2">
        <v>10295.356431</v>
      </c>
      <c r="D16" s="2">
        <v>3208.641398</v>
      </c>
      <c r="E16" s="2">
        <v>4.988483</v>
      </c>
      <c r="F16" s="2">
        <v>43.83243</v>
      </c>
      <c r="G16" s="2">
        <f t="shared" si="2"/>
        <v>13552.818742</v>
      </c>
      <c r="H16" s="2">
        <v>142.056242</v>
      </c>
      <c r="I16" s="2">
        <f t="shared" si="3"/>
        <v>13410.762499999999</v>
      </c>
      <c r="J16" s="4">
        <f t="shared" si="0"/>
        <v>102.021776340814</v>
      </c>
      <c r="K16" s="4">
        <f t="shared" si="1"/>
        <v>2.021776340814</v>
      </c>
      <c r="L16" s="2">
        <v>13145</v>
      </c>
    </row>
    <row r="17" spans="2:12" ht="21" customHeight="1">
      <c r="B17" s="5" t="s">
        <v>20</v>
      </c>
      <c r="C17" s="2">
        <v>10573.891762</v>
      </c>
      <c r="D17" s="2">
        <v>2875.996536</v>
      </c>
      <c r="E17" s="2">
        <v>5.301845</v>
      </c>
      <c r="F17" s="2">
        <v>48.16524</v>
      </c>
      <c r="G17" s="2">
        <f t="shared" si="2"/>
        <v>13503.355383</v>
      </c>
      <c r="H17" s="2">
        <v>148.626415</v>
      </c>
      <c r="I17" s="2">
        <f t="shared" si="3"/>
        <v>13354.728968</v>
      </c>
      <c r="J17" s="4">
        <f t="shared" si="0"/>
        <v>101.65969359123675</v>
      </c>
      <c r="K17" s="4">
        <f t="shared" si="1"/>
        <v>1.6596935912367456</v>
      </c>
      <c r="L17" s="2">
        <v>13136.7</v>
      </c>
    </row>
    <row r="18" spans="2:12" ht="21" customHeight="1">
      <c r="B18" s="5" t="s">
        <v>21</v>
      </c>
      <c r="C18" s="2">
        <v>11607.888397</v>
      </c>
      <c r="D18" s="2">
        <v>3275.375042</v>
      </c>
      <c r="E18" s="2">
        <v>7.265125</v>
      </c>
      <c r="F18" s="2">
        <v>50.37622</v>
      </c>
      <c r="G18" s="2">
        <f t="shared" si="2"/>
        <v>14940.904784</v>
      </c>
      <c r="H18" s="2">
        <v>195.426117</v>
      </c>
      <c r="I18" s="2">
        <f t="shared" si="3"/>
        <v>14745.478667</v>
      </c>
      <c r="J18" s="4">
        <f t="shared" si="0"/>
        <v>98.73499214565031</v>
      </c>
      <c r="K18" s="4">
        <f t="shared" si="1"/>
        <v>-1.2650078543496903</v>
      </c>
      <c r="L18" s="2">
        <v>14934.4</v>
      </c>
    </row>
    <row r="19" spans="2:12" ht="21" customHeight="1">
      <c r="B19" s="5" t="s">
        <v>6</v>
      </c>
      <c r="C19" s="6">
        <f aca="true" t="shared" si="4" ref="C19:I19">SUM(C7:C18)</f>
        <v>122268.60238499999</v>
      </c>
      <c r="D19" s="6">
        <f t="shared" si="4"/>
        <v>39658.112676</v>
      </c>
      <c r="E19" s="6">
        <f t="shared" si="4"/>
        <v>56.62936</v>
      </c>
      <c r="F19" s="6">
        <f t="shared" si="4"/>
        <v>635.942757</v>
      </c>
      <c r="G19" s="6">
        <f>SUM(G7:G18)</f>
        <v>162619.287178</v>
      </c>
      <c r="H19" s="6">
        <f t="shared" si="4"/>
        <v>1817.411703</v>
      </c>
      <c r="I19" s="6">
        <f t="shared" si="4"/>
        <v>160801.875475</v>
      </c>
      <c r="J19" s="7">
        <f t="shared" si="0"/>
        <v>100.501172171875</v>
      </c>
      <c r="K19" s="7">
        <f t="shared" si="1"/>
        <v>0.5011721718749982</v>
      </c>
      <c r="L19" s="10">
        <v>160000</v>
      </c>
    </row>
    <row r="20" spans="2:9" ht="12.75">
      <c r="B20" s="8"/>
      <c r="C20" s="9"/>
      <c r="D20" s="9"/>
      <c r="E20" s="9"/>
      <c r="F20" s="9"/>
      <c r="G20" s="9"/>
      <c r="H20" s="9"/>
      <c r="I20" s="9"/>
    </row>
    <row r="21" spans="2:9" ht="12.75">
      <c r="B21" s="8" t="s">
        <v>25</v>
      </c>
      <c r="C21" s="9"/>
      <c r="D21" s="9"/>
      <c r="E21" s="9"/>
      <c r="F21" s="9"/>
      <c r="G21" s="9"/>
      <c r="H21" s="9"/>
      <c r="I21" s="9"/>
    </row>
  </sheetData>
  <mergeCells count="4">
    <mergeCell ref="J5:K5"/>
    <mergeCell ref="C5:I5"/>
    <mergeCell ref="B2:L2"/>
    <mergeCell ref="B3:L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 xml:space="preserve">&amp;L&amp;"Arial,Kalın" &amp;C &amp;R </oddHeader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orhan</cp:lastModifiedBy>
  <cp:lastPrinted>2006-05-23T05:55:23Z</cp:lastPrinted>
  <dcterms:created xsi:type="dcterms:W3CDTF">2006-05-22T09:49:29Z</dcterms:created>
  <dcterms:modified xsi:type="dcterms:W3CDTF">2006-05-23T05:57:17Z</dcterms:modified>
  <cp:category/>
  <cp:version/>
  <cp:contentType/>
  <cp:contentStatus/>
  <cp:revision>1</cp:revision>
</cp:coreProperties>
</file>